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90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51" i="1" l="1"/>
  <c r="E39" i="1"/>
  <c r="F17" i="1" l="1"/>
  <c r="E17" i="1"/>
  <c r="E11" i="1"/>
  <c r="F11" i="1"/>
  <c r="E12" i="1"/>
  <c r="F12" i="1"/>
  <c r="F10" i="1"/>
  <c r="E10" i="1"/>
  <c r="F4" i="1"/>
  <c r="F5" i="1"/>
  <c r="F6" i="1"/>
  <c r="F7" i="1"/>
  <c r="F3" i="1"/>
  <c r="E4" i="1"/>
  <c r="E5" i="1"/>
  <c r="E6" i="1"/>
  <c r="E7" i="1"/>
  <c r="E3" i="1"/>
  <c r="C51" i="1"/>
  <c r="D51" i="1"/>
  <c r="E51" i="1"/>
  <c r="F51" i="1"/>
  <c r="F49" i="1" l="1"/>
  <c r="F50" i="1"/>
  <c r="F52" i="1"/>
  <c r="F48" i="1"/>
  <c r="F43" i="1"/>
  <c r="F44" i="1"/>
  <c r="F45" i="1"/>
  <c r="F42" i="1"/>
  <c r="F36" i="1"/>
  <c r="F37" i="1"/>
  <c r="F38" i="1"/>
  <c r="F39" i="1"/>
  <c r="F35" i="1"/>
  <c r="F31" i="1"/>
  <c r="F32" i="1"/>
  <c r="F30" i="1"/>
  <c r="F23" i="1"/>
  <c r="F24" i="1"/>
  <c r="F25" i="1"/>
  <c r="F26" i="1"/>
  <c r="F27" i="1"/>
  <c r="F22" i="1"/>
  <c r="F18" i="1"/>
  <c r="F19" i="1"/>
  <c r="F13" i="1"/>
  <c r="F14" i="1"/>
  <c r="H10" i="1"/>
  <c r="H11" i="1"/>
  <c r="H12" i="1"/>
  <c r="H13" i="1"/>
  <c r="H14" i="1"/>
  <c r="H17" i="1"/>
  <c r="H18" i="1"/>
  <c r="H19" i="1"/>
  <c r="H22" i="1"/>
  <c r="H23" i="1"/>
  <c r="H24" i="1"/>
  <c r="H25" i="1"/>
  <c r="H26" i="1"/>
  <c r="H27" i="1"/>
  <c r="H30" i="1"/>
  <c r="H31" i="1"/>
  <c r="H32" i="1"/>
  <c r="H35" i="1"/>
  <c r="H36" i="1"/>
  <c r="H37" i="1"/>
  <c r="H38" i="1"/>
  <c r="H39" i="1"/>
  <c r="H42" i="1"/>
  <c r="H43" i="1"/>
  <c r="H44" i="1"/>
  <c r="H45" i="1"/>
  <c r="H48" i="1"/>
  <c r="H49" i="1"/>
  <c r="H50" i="1"/>
  <c r="H52" i="1"/>
  <c r="H3" i="1"/>
  <c r="H4" i="1"/>
  <c r="H5" i="1"/>
  <c r="H6" i="1"/>
  <c r="H7" i="1"/>
  <c r="C4" i="1"/>
  <c r="D4" i="1"/>
  <c r="C5" i="1"/>
  <c r="D5" i="1"/>
  <c r="C6" i="1"/>
  <c r="D6" i="1"/>
  <c r="C7" i="1"/>
  <c r="D7" i="1"/>
  <c r="C10" i="1"/>
  <c r="D10" i="1"/>
  <c r="C11" i="1"/>
  <c r="D11" i="1"/>
  <c r="C12" i="1"/>
  <c r="D12" i="1"/>
  <c r="C13" i="1"/>
  <c r="D13" i="1"/>
  <c r="E13" i="1"/>
  <c r="C14" i="1"/>
  <c r="D14" i="1"/>
  <c r="E14" i="1"/>
  <c r="C17" i="1"/>
  <c r="D17" i="1"/>
  <c r="C18" i="1"/>
  <c r="D18" i="1"/>
  <c r="E18" i="1"/>
  <c r="C19" i="1"/>
  <c r="D19" i="1"/>
  <c r="E19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30" i="1"/>
  <c r="D30" i="1"/>
  <c r="E30" i="1"/>
  <c r="C31" i="1"/>
  <c r="D31" i="1"/>
  <c r="E31" i="1"/>
  <c r="C32" i="1"/>
  <c r="D32" i="1"/>
  <c r="E32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C42" i="1"/>
  <c r="D42" i="1"/>
  <c r="E42" i="1"/>
  <c r="C43" i="1"/>
  <c r="D43" i="1"/>
  <c r="E43" i="1"/>
  <c r="C44" i="1"/>
  <c r="D44" i="1"/>
  <c r="E44" i="1"/>
  <c r="C45" i="1"/>
  <c r="D45" i="1"/>
  <c r="E45" i="1"/>
  <c r="C48" i="1"/>
  <c r="D48" i="1"/>
  <c r="E48" i="1"/>
  <c r="C49" i="1"/>
  <c r="D49" i="1"/>
  <c r="E49" i="1"/>
  <c r="C50" i="1"/>
  <c r="D50" i="1"/>
  <c r="E50" i="1"/>
  <c r="C52" i="1"/>
  <c r="D52" i="1"/>
  <c r="E52" i="1"/>
  <c r="D3" i="1"/>
  <c r="C3" i="1"/>
  <c r="H53" i="1" l="1"/>
</calcChain>
</file>

<file path=xl/sharedStrings.xml><?xml version="1.0" encoding="utf-8"?>
<sst xmlns="http://schemas.openxmlformats.org/spreadsheetml/2006/main" count="59" uniqueCount="59">
  <si>
    <t>Название:</t>
  </si>
  <si>
    <t>РРЦ</t>
  </si>
  <si>
    <t>Ракетки Donic Appelgren</t>
  </si>
  <si>
    <t>Ракетка Appelgren 100</t>
  </si>
  <si>
    <t>Ракетка Appelgren  200</t>
  </si>
  <si>
    <t>Ракетка Appelgren  300</t>
  </si>
  <si>
    <t>Ракетка Appelgren  400</t>
  </si>
  <si>
    <t>Ракетка Appelgren  500</t>
  </si>
  <si>
    <t>Ракетки Donic Top Teams</t>
  </si>
  <si>
    <t>Ракетка  TOP Teams 300</t>
  </si>
  <si>
    <t>Ракетка  TOP Teams 400</t>
  </si>
  <si>
    <t>Ракетка  TOP Teams 500</t>
  </si>
  <si>
    <t>Ракетка  TOP Teams 600</t>
  </si>
  <si>
    <t>Ракетка  TOP Teams 700</t>
  </si>
  <si>
    <t>Ракетки Donic Persson</t>
  </si>
  <si>
    <t>Ракетка PERSSON 500</t>
  </si>
  <si>
    <t>Ракетка PERSSON 600</t>
  </si>
  <si>
    <t>Ракетка PERSSON 700</t>
  </si>
  <si>
    <t>Ракетки Donic Waldner</t>
  </si>
  <si>
    <t>Ракетка  Waldner 600</t>
  </si>
  <si>
    <t>Ракетка Waldner 700</t>
  </si>
  <si>
    <t>Ракетка Waldner 800</t>
  </si>
  <si>
    <t>Ракетка Waldner 900</t>
  </si>
  <si>
    <t>Ракетка Waldner 1000</t>
  </si>
  <si>
    <t>Ракетка Waldner 3000 PLATINUM</t>
  </si>
  <si>
    <t>Ракетки Donic Schildkrot Carbotec</t>
  </si>
  <si>
    <t>Ракетки Donic Schildkrot Carbotec 100</t>
  </si>
  <si>
    <t>Ракетки Donic Schildkrot Carbotec 50</t>
  </si>
  <si>
    <t>Ракетки Donic Schildkrot Carbotec 20</t>
  </si>
  <si>
    <t>Чехлы Donic:</t>
  </si>
  <si>
    <t>818504 Чехол с карманом для 3-х мячей</t>
  </si>
  <si>
    <t>818513 Чехол  ракетки "Waldner"</t>
  </si>
  <si>
    <t>818514 Чехол "Persson"</t>
  </si>
  <si>
    <t>818520 Чехол Salo красный</t>
  </si>
  <si>
    <t xml:space="preserve">        Мячи Donic-Schildkrot</t>
  </si>
  <si>
    <t>Мячи (3 шт.) *orange</t>
  </si>
  <si>
    <t>Мячи*** (3 шт.) white</t>
  </si>
  <si>
    <t>Мячи 1T (120шт)</t>
  </si>
  <si>
    <t>Мячи ELITE 1* (6 шт.)</t>
  </si>
  <si>
    <t>Сетки Donic:</t>
  </si>
  <si>
    <t>808313 Сетка "Friend"</t>
  </si>
  <si>
    <t>808341 Сетка "Ralley"</t>
  </si>
  <si>
    <t>Своб. склад</t>
  </si>
  <si>
    <t>818516 Чехол Salo синий</t>
  </si>
  <si>
    <t>808302 Сетка "Classic"</t>
  </si>
  <si>
    <t>808306 Сетка "Team Clip"</t>
  </si>
  <si>
    <t>Заказ:</t>
  </si>
  <si>
    <t>Стоимость:</t>
  </si>
  <si>
    <t>Сумма в РРЦ:</t>
  </si>
  <si>
    <t>Скидка:</t>
  </si>
  <si>
    <t>808335 Сетка "Clipmatic"</t>
  </si>
  <si>
    <t>Выкуп(300 у.е.)</t>
  </si>
  <si>
    <t>Выкуп(500 у.е.)</t>
  </si>
  <si>
    <t>Выкуп(750 у.е.)</t>
  </si>
  <si>
    <t>от 750у.е. -32%</t>
  </si>
  <si>
    <t>от 500у.е. -30%</t>
  </si>
  <si>
    <t>от 300у.е. -25%</t>
  </si>
  <si>
    <t xml:space="preserve">Общая сумма заказа должна быть от 300, 500, 750 у.е. учитывая скидку! </t>
  </si>
  <si>
    <t>Свободный склад - это поштучная покупка или мелкий опт для тех, кто сделал заказ на сумму от 300, 500, 750 у.е.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</si>
</sst>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#,##0.00_р_."/>
    <numFmt numFmtId="168" formatCode="[$$-540A]#,##0.00"/>
    <numFmt numFmtId="169" formatCode="[$$-C09]#,##0.00"/>
  </numFmts>
  <fonts count="9" x14ac:knownFonts="1">
    <font>
      <sz val="11"/>
      <color theme="1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0" fillId="0" borderId="1" xfId="0" applyBorder="1"/>
    <xf numFmtId="0" fontId="8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 applyAlignment="1">
      <alignment horizontal="right"/>
    </xf>
    <xf numFmtId="0" fontId="8" fillId="5" borderId="3" xfId="0" applyFont="1" applyFill="1" applyBorder="1"/>
    <xf numFmtId="0" fontId="5" fillId="6" borderId="10" xfId="0" applyNumberFormat="1" applyFont="1" applyFill="1" applyBorder="1" applyAlignment="1">
      <alignment horizontal="center" vertical="top" wrapText="1"/>
    </xf>
    <xf numFmtId="0" fontId="5" fillId="6" borderId="10" xfId="0" applyNumberFormat="1" applyFont="1" applyFill="1" applyBorder="1" applyAlignment="1">
      <alignment horizontal="left" vertical="top" wrapText="1"/>
    </xf>
    <xf numFmtId="0" fontId="2" fillId="6" borderId="10" xfId="0" applyNumberFormat="1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8" fillId="3" borderId="15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8" fillId="5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66" fontId="0" fillId="0" borderId="0" xfId="0" applyNumberFormat="1"/>
    <xf numFmtId="168" fontId="0" fillId="3" borderId="5" xfId="0" applyNumberFormat="1" applyFill="1" applyBorder="1"/>
    <xf numFmtId="168" fontId="0" fillId="3" borderId="1" xfId="0" applyNumberFormat="1" applyFill="1" applyBorder="1"/>
    <xf numFmtId="168" fontId="0" fillId="3" borderId="9" xfId="0" applyNumberFormat="1" applyFill="1" applyBorder="1"/>
    <xf numFmtId="168" fontId="3" fillId="4" borderId="0" xfId="0" applyNumberFormat="1" applyFont="1" applyFill="1" applyBorder="1"/>
    <xf numFmtId="168" fontId="0" fillId="4" borderId="0" xfId="0" applyNumberFormat="1" applyFill="1" applyBorder="1"/>
    <xf numFmtId="168" fontId="7" fillId="4" borderId="0" xfId="0" applyNumberFormat="1" applyFont="1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4" borderId="30" xfId="0" applyNumberFormat="1" applyFont="1" applyFill="1" applyBorder="1" applyAlignment="1">
      <alignment horizontal="left" vertical="top" wrapText="1"/>
    </xf>
    <xf numFmtId="0" fontId="4" fillId="4" borderId="31" xfId="0" applyNumberFormat="1" applyFont="1" applyFill="1" applyBorder="1" applyAlignment="1">
      <alignment horizontal="left" vertical="top" wrapText="1"/>
    </xf>
    <xf numFmtId="0" fontId="4" fillId="4" borderId="32" xfId="0" applyNumberFormat="1" applyFont="1" applyFill="1" applyBorder="1" applyAlignment="1">
      <alignment horizontal="left" vertical="top" wrapText="1"/>
    </xf>
    <xf numFmtId="0" fontId="4" fillId="4" borderId="33" xfId="0" applyNumberFormat="1" applyFont="1" applyFill="1" applyBorder="1" applyAlignment="1">
      <alignment horizontal="left" vertical="top" wrapText="1"/>
    </xf>
    <xf numFmtId="168" fontId="0" fillId="3" borderId="4" xfId="0" applyNumberFormat="1" applyFill="1" applyBorder="1"/>
    <xf numFmtId="168" fontId="0" fillId="3" borderId="6" xfId="0" applyNumberFormat="1" applyFill="1" applyBorder="1"/>
    <xf numFmtId="168" fontId="0" fillId="3" borderId="7" xfId="0" applyNumberFormat="1" applyFill="1" applyBorder="1"/>
    <xf numFmtId="168" fontId="0" fillId="3" borderId="22" xfId="0" applyNumberFormat="1" applyFill="1" applyBorder="1"/>
    <xf numFmtId="168" fontId="0" fillId="3" borderId="8" xfId="0" applyNumberFormat="1" applyFill="1" applyBorder="1"/>
    <xf numFmtId="168" fontId="0" fillId="3" borderId="17" xfId="0" applyNumberFormat="1" applyFill="1" applyBorder="1"/>
    <xf numFmtId="0" fontId="6" fillId="4" borderId="30" xfId="0" applyNumberFormat="1" applyFont="1" applyFill="1" applyBorder="1" applyAlignment="1">
      <alignment vertical="top" wrapText="1"/>
    </xf>
    <xf numFmtId="0" fontId="6" fillId="4" borderId="31" xfId="0" applyNumberFormat="1" applyFont="1" applyFill="1" applyBorder="1" applyAlignment="1">
      <alignment vertical="top" wrapText="1"/>
    </xf>
    <xf numFmtId="0" fontId="6" fillId="4" borderId="33" xfId="0" applyNumberFormat="1" applyFont="1" applyFill="1" applyBorder="1" applyAlignment="1">
      <alignment vertical="top" wrapText="1"/>
    </xf>
    <xf numFmtId="168" fontId="3" fillId="3" borderId="4" xfId="0" applyNumberFormat="1" applyFont="1" applyFill="1" applyBorder="1"/>
    <xf numFmtId="0" fontId="0" fillId="0" borderId="30" xfId="0" applyNumberFormat="1" applyFont="1" applyFill="1" applyBorder="1" applyAlignment="1">
      <alignment horizontal="left" vertical="top" wrapText="1"/>
    </xf>
    <xf numFmtId="0" fontId="0" fillId="0" borderId="31" xfId="0" applyNumberFormat="1" applyFont="1" applyFill="1" applyBorder="1" applyAlignment="1">
      <alignment horizontal="left" vertical="top" wrapText="1"/>
    </xf>
    <xf numFmtId="0" fontId="0" fillId="0" borderId="33" xfId="0" applyNumberFormat="1" applyFont="1" applyFill="1" applyBorder="1" applyAlignment="1">
      <alignment horizontal="left" vertical="top" wrapText="1"/>
    </xf>
    <xf numFmtId="168" fontId="3" fillId="3" borderId="7" xfId="0" applyNumberFormat="1" applyFont="1" applyFill="1" applyBorder="1"/>
    <xf numFmtId="168" fontId="3" fillId="3" borderId="8" xfId="0" applyNumberFormat="1" applyFont="1" applyFill="1" applyBorder="1"/>
    <xf numFmtId="0" fontId="3" fillId="0" borderId="30" xfId="0" applyNumberFormat="1" applyFont="1" applyFill="1" applyBorder="1" applyAlignment="1">
      <alignment horizontal="left" vertical="top" wrapText="1"/>
    </xf>
    <xf numFmtId="0" fontId="3" fillId="0" borderId="31" xfId="0" applyNumberFormat="1" applyFont="1" applyFill="1" applyBorder="1" applyAlignment="1">
      <alignment horizontal="left" vertical="top" wrapText="1"/>
    </xf>
    <xf numFmtId="0" fontId="3" fillId="0" borderId="33" xfId="0" applyNumberFormat="1" applyFont="1" applyFill="1" applyBorder="1" applyAlignment="1">
      <alignment horizontal="left" vertical="top" wrapText="1"/>
    </xf>
    <xf numFmtId="168" fontId="0" fillId="3" borderId="15" xfId="0" applyNumberFormat="1" applyFill="1" applyBorder="1"/>
    <xf numFmtId="169" fontId="0" fillId="0" borderId="23" xfId="0" applyNumberFormat="1" applyBorder="1"/>
    <xf numFmtId="169" fontId="0" fillId="0" borderId="24" xfId="0" applyNumberFormat="1" applyBorder="1"/>
    <xf numFmtId="169" fontId="0" fillId="0" borderId="25" xfId="0" applyNumberFormat="1" applyBorder="1"/>
    <xf numFmtId="16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J45" sqref="J45"/>
    </sheetView>
  </sheetViews>
  <sheetFormatPr defaultRowHeight="15" x14ac:dyDescent="0.25"/>
  <cols>
    <col min="1" max="1" width="39.28515625" customWidth="1"/>
    <col min="2" max="2" width="9.7109375" bestFit="1" customWidth="1"/>
    <col min="3" max="3" width="12" customWidth="1"/>
    <col min="4" max="4" width="15" customWidth="1"/>
    <col min="5" max="5" width="15.140625" customWidth="1"/>
    <col min="6" max="6" width="15" customWidth="1"/>
    <col min="7" max="7" width="8.85546875" customWidth="1"/>
    <col min="8" max="8" width="15.5703125" customWidth="1"/>
    <col min="9" max="9" width="22.28515625" customWidth="1"/>
  </cols>
  <sheetData>
    <row r="1" spans="1:9" ht="15.75" thickBot="1" x14ac:dyDescent="0.3">
      <c r="A1" s="21" t="s">
        <v>0</v>
      </c>
      <c r="B1" s="15" t="s">
        <v>1</v>
      </c>
      <c r="C1" s="16" t="s">
        <v>42</v>
      </c>
      <c r="D1" s="17" t="s">
        <v>51</v>
      </c>
      <c r="E1" s="17" t="s">
        <v>52</v>
      </c>
      <c r="F1" s="18" t="s">
        <v>53</v>
      </c>
      <c r="G1" s="19" t="s">
        <v>46</v>
      </c>
      <c r="H1" s="20" t="s">
        <v>47</v>
      </c>
    </row>
    <row r="2" spans="1:9" ht="15.75" thickBot="1" x14ac:dyDescent="0.3">
      <c r="A2" s="12" t="s">
        <v>2</v>
      </c>
      <c r="B2" s="13"/>
      <c r="G2" s="14"/>
      <c r="H2" s="14"/>
    </row>
    <row r="3" spans="1:9" ht="14.25" customHeight="1" thickBot="1" x14ac:dyDescent="0.3">
      <c r="A3" s="55" t="s">
        <v>3</v>
      </c>
      <c r="B3" s="49">
        <v>3.6296296296296298</v>
      </c>
      <c r="C3" s="26">
        <f>B3*0.8</f>
        <v>2.9037037037037039</v>
      </c>
      <c r="D3" s="26">
        <f>B3*0.75</f>
        <v>2.7222222222222223</v>
      </c>
      <c r="E3" s="26">
        <f>B3*0.75</f>
        <v>2.7222222222222223</v>
      </c>
      <c r="F3" s="41">
        <f>B3*0.75</f>
        <v>2.7222222222222223</v>
      </c>
      <c r="G3" s="32"/>
      <c r="H3" s="59">
        <f>G3*B3</f>
        <v>0</v>
      </c>
      <c r="I3" s="25"/>
    </row>
    <row r="4" spans="1:9" ht="13.5" customHeight="1" thickBot="1" x14ac:dyDescent="0.3">
      <c r="A4" s="56" t="s">
        <v>4</v>
      </c>
      <c r="B4" s="53">
        <v>4.3703703703703702</v>
      </c>
      <c r="C4" s="27">
        <f>B4*0.8</f>
        <v>3.4962962962962965</v>
      </c>
      <c r="D4" s="27">
        <f>B4*0.75</f>
        <v>3.2777777777777777</v>
      </c>
      <c r="E4" s="26">
        <f>B4*0.75</f>
        <v>3.2777777777777777</v>
      </c>
      <c r="F4" s="41">
        <f>B4*0.75</f>
        <v>3.2777777777777777</v>
      </c>
      <c r="G4" s="33"/>
      <c r="H4" s="60">
        <f>G4*B4</f>
        <v>0</v>
      </c>
      <c r="I4" s="25"/>
    </row>
    <row r="5" spans="1:9" ht="13.5" customHeight="1" thickBot="1" x14ac:dyDescent="0.3">
      <c r="A5" s="56" t="s">
        <v>5</v>
      </c>
      <c r="B5" s="53">
        <v>5.1111111111111107</v>
      </c>
      <c r="C5" s="27">
        <f>B5*0.8</f>
        <v>4.0888888888888886</v>
      </c>
      <c r="D5" s="27">
        <f>B5*0.75</f>
        <v>3.833333333333333</v>
      </c>
      <c r="E5" s="26">
        <f>B5*0.75</f>
        <v>3.833333333333333</v>
      </c>
      <c r="F5" s="41">
        <f>B5*0.75</f>
        <v>3.833333333333333</v>
      </c>
      <c r="G5" s="33"/>
      <c r="H5" s="60">
        <f>G5*B5</f>
        <v>0</v>
      </c>
      <c r="I5" s="25"/>
    </row>
    <row r="6" spans="1:9" ht="13.5" customHeight="1" thickBot="1" x14ac:dyDescent="0.3">
      <c r="A6" s="56" t="s">
        <v>6</v>
      </c>
      <c r="B6" s="53">
        <v>7.333333333333333</v>
      </c>
      <c r="C6" s="27">
        <f>B6*0.8</f>
        <v>5.8666666666666671</v>
      </c>
      <c r="D6" s="27">
        <f>B6*0.75</f>
        <v>5.5</v>
      </c>
      <c r="E6" s="26">
        <f>B6*0.75</f>
        <v>5.5</v>
      </c>
      <c r="F6" s="41">
        <f>B6*0.75</f>
        <v>5.5</v>
      </c>
      <c r="G6" s="33"/>
      <c r="H6" s="60">
        <f>G6*B6</f>
        <v>0</v>
      </c>
      <c r="I6" s="25"/>
    </row>
    <row r="7" spans="1:9" ht="13.5" customHeight="1" thickBot="1" x14ac:dyDescent="0.3">
      <c r="A7" s="57" t="s">
        <v>7</v>
      </c>
      <c r="B7" s="54">
        <v>9.2592592592592595</v>
      </c>
      <c r="C7" s="28">
        <f>B7*0.8</f>
        <v>7.4074074074074083</v>
      </c>
      <c r="D7" s="28">
        <f>B7*0.75</f>
        <v>6.9444444444444446</v>
      </c>
      <c r="E7" s="58">
        <f>B7*0.75</f>
        <v>6.9444444444444446</v>
      </c>
      <c r="F7" s="45">
        <f>B7*0.75</f>
        <v>6.9444444444444446</v>
      </c>
      <c r="G7" s="34"/>
      <c r="H7" s="61">
        <f>G7*B7</f>
        <v>0</v>
      </c>
      <c r="I7" s="25"/>
    </row>
    <row r="8" spans="1:9" ht="13.5" customHeight="1" thickBot="1" x14ac:dyDescent="0.3">
      <c r="A8" s="11"/>
      <c r="B8" s="29"/>
      <c r="C8" s="30"/>
      <c r="D8" s="30"/>
      <c r="E8" s="30"/>
      <c r="F8" s="30"/>
      <c r="G8" s="1"/>
      <c r="H8" s="62"/>
      <c r="I8" s="25"/>
    </row>
    <row r="9" spans="1:9" ht="15.75" thickBot="1" x14ac:dyDescent="0.3">
      <c r="A9" s="10" t="s">
        <v>8</v>
      </c>
      <c r="B9" s="31"/>
      <c r="C9" s="30"/>
      <c r="D9" s="30"/>
      <c r="E9" s="30"/>
      <c r="F9" s="30"/>
      <c r="G9" s="1"/>
      <c r="H9" s="62"/>
      <c r="I9" s="25"/>
    </row>
    <row r="10" spans="1:9" ht="12.75" customHeight="1" thickBot="1" x14ac:dyDescent="0.3">
      <c r="A10" s="55" t="s">
        <v>9</v>
      </c>
      <c r="B10" s="49">
        <v>6.5925925925925926</v>
      </c>
      <c r="C10" s="26">
        <f>B10*0.8</f>
        <v>5.2740740740740746</v>
      </c>
      <c r="D10" s="26">
        <f>B10*0.75</f>
        <v>4.9444444444444446</v>
      </c>
      <c r="E10" s="26">
        <f>B10*0.75</f>
        <v>4.9444444444444446</v>
      </c>
      <c r="F10" s="41">
        <f>B10*0.75</f>
        <v>4.9444444444444446</v>
      </c>
      <c r="G10" s="32"/>
      <c r="H10" s="59">
        <f>G10*B10</f>
        <v>0</v>
      </c>
      <c r="I10" s="25"/>
    </row>
    <row r="11" spans="1:9" ht="12.75" customHeight="1" thickBot="1" x14ac:dyDescent="0.3">
      <c r="A11" s="56" t="s">
        <v>10</v>
      </c>
      <c r="B11" s="53">
        <v>8.0740740740740744</v>
      </c>
      <c r="C11" s="27">
        <f>B11*0.8</f>
        <v>6.4592592592592597</v>
      </c>
      <c r="D11" s="27">
        <f>B11*0.75</f>
        <v>6.0555555555555554</v>
      </c>
      <c r="E11" s="26">
        <f>B11*0.75</f>
        <v>6.0555555555555554</v>
      </c>
      <c r="F11" s="41">
        <f>B11*0.75</f>
        <v>6.0555555555555554</v>
      </c>
      <c r="G11" s="33"/>
      <c r="H11" s="60">
        <f>G11*B11</f>
        <v>0</v>
      </c>
      <c r="I11" s="25"/>
    </row>
    <row r="12" spans="1:9" ht="12.75" customHeight="1" thickBot="1" x14ac:dyDescent="0.3">
      <c r="A12" s="56" t="s">
        <v>11</v>
      </c>
      <c r="B12" s="53">
        <v>9.5555555555555554</v>
      </c>
      <c r="C12" s="27">
        <f>B12*0.8</f>
        <v>7.6444444444444448</v>
      </c>
      <c r="D12" s="27">
        <f>B12*0.75</f>
        <v>7.1666666666666661</v>
      </c>
      <c r="E12" s="26">
        <f>B12*0.75</f>
        <v>7.1666666666666661</v>
      </c>
      <c r="F12" s="41">
        <f>B12*0.75</f>
        <v>7.1666666666666661</v>
      </c>
      <c r="G12" s="33"/>
      <c r="H12" s="60">
        <f>G12*B12</f>
        <v>0</v>
      </c>
      <c r="I12" s="25"/>
    </row>
    <row r="13" spans="1:9" ht="12.75" customHeight="1" thickBot="1" x14ac:dyDescent="0.3">
      <c r="A13" s="56" t="s">
        <v>12</v>
      </c>
      <c r="B13" s="53">
        <v>14.74074074074074</v>
      </c>
      <c r="C13" s="27">
        <f>B13*0.8</f>
        <v>11.792592592592593</v>
      </c>
      <c r="D13" s="27">
        <f>B13*0.75</f>
        <v>11.055555555555555</v>
      </c>
      <c r="E13" s="27">
        <f>B13*0.7</f>
        <v>10.318518518518518</v>
      </c>
      <c r="F13" s="41">
        <f>B13*0.65</f>
        <v>9.5814814814814824</v>
      </c>
      <c r="G13" s="33"/>
      <c r="H13" s="60">
        <f>G13*B13</f>
        <v>0</v>
      </c>
      <c r="I13" s="25"/>
    </row>
    <row r="14" spans="1:9" ht="12.75" customHeight="1" thickBot="1" x14ac:dyDescent="0.3">
      <c r="A14" s="57" t="s">
        <v>13</v>
      </c>
      <c r="B14" s="54">
        <v>16.962962962962962</v>
      </c>
      <c r="C14" s="28">
        <f>B14*0.8</f>
        <v>13.57037037037037</v>
      </c>
      <c r="D14" s="28">
        <f>B14*0.75</f>
        <v>12.722222222222221</v>
      </c>
      <c r="E14" s="28">
        <f>B14*0.7</f>
        <v>11.874074074074073</v>
      </c>
      <c r="F14" s="45">
        <f>B14*0.65</f>
        <v>11.025925925925925</v>
      </c>
      <c r="G14" s="34"/>
      <c r="H14" s="61">
        <f>G14*B14</f>
        <v>0</v>
      </c>
      <c r="I14" s="25"/>
    </row>
    <row r="15" spans="1:9" ht="12.75" customHeight="1" thickBot="1" x14ac:dyDescent="0.3">
      <c r="A15" s="11"/>
      <c r="B15" s="29"/>
      <c r="C15" s="30"/>
      <c r="D15" s="30"/>
      <c r="E15" s="30"/>
      <c r="F15" s="30"/>
      <c r="G15" s="1"/>
      <c r="H15" s="62"/>
      <c r="I15" s="25"/>
    </row>
    <row r="16" spans="1:9" ht="15.75" thickBot="1" x14ac:dyDescent="0.3">
      <c r="A16" s="10" t="s">
        <v>14</v>
      </c>
      <c r="B16" s="29"/>
      <c r="C16" s="30"/>
      <c r="D16" s="30"/>
      <c r="E16" s="30"/>
      <c r="F16" s="30"/>
      <c r="G16" s="1"/>
      <c r="H16" s="62"/>
      <c r="I16" s="25"/>
    </row>
    <row r="17" spans="1:9" ht="12.75" customHeight="1" thickBot="1" x14ac:dyDescent="0.3">
      <c r="A17" s="55" t="s">
        <v>15</v>
      </c>
      <c r="B17" s="49">
        <v>11.037037037037036</v>
      </c>
      <c r="C17" s="26">
        <f>B17*0.8</f>
        <v>8.8296296296296291</v>
      </c>
      <c r="D17" s="26">
        <f>B17*0.75</f>
        <v>8.2777777777777768</v>
      </c>
      <c r="E17" s="26">
        <f>B17*0.75</f>
        <v>8.2777777777777768</v>
      </c>
      <c r="F17" s="41">
        <f>B17*0.75</f>
        <v>8.2777777777777768</v>
      </c>
      <c r="G17" s="32"/>
      <c r="H17" s="59">
        <f>G17*B17</f>
        <v>0</v>
      </c>
      <c r="I17" s="25"/>
    </row>
    <row r="18" spans="1:9" ht="12.75" customHeight="1" thickBot="1" x14ac:dyDescent="0.3">
      <c r="A18" s="56" t="s">
        <v>16</v>
      </c>
      <c r="B18" s="53">
        <v>14.74074074074074</v>
      </c>
      <c r="C18" s="27">
        <f>B18*0.8</f>
        <v>11.792592592592593</v>
      </c>
      <c r="D18" s="27">
        <f>B18*0.75</f>
        <v>11.055555555555555</v>
      </c>
      <c r="E18" s="27">
        <f>B18*0.7</f>
        <v>10.318518518518518</v>
      </c>
      <c r="F18" s="41">
        <f>B18*0.65</f>
        <v>9.5814814814814824</v>
      </c>
      <c r="G18" s="33"/>
      <c r="H18" s="60">
        <f>G18*B18</f>
        <v>0</v>
      </c>
      <c r="I18" s="25"/>
    </row>
    <row r="19" spans="1:9" ht="12" customHeight="1" thickBot="1" x14ac:dyDescent="0.3">
      <c r="A19" s="57" t="s">
        <v>17</v>
      </c>
      <c r="B19" s="54">
        <v>17.703703703703702</v>
      </c>
      <c r="C19" s="28">
        <f>B19*0.8</f>
        <v>14.162962962962963</v>
      </c>
      <c r="D19" s="28">
        <f>B19*0.75</f>
        <v>13.277777777777777</v>
      </c>
      <c r="E19" s="28">
        <f>B19*0.7</f>
        <v>12.392592592592591</v>
      </c>
      <c r="F19" s="45">
        <f>B19*0.65</f>
        <v>11.507407407407406</v>
      </c>
      <c r="G19" s="34"/>
      <c r="H19" s="61">
        <f>G19*B19</f>
        <v>0</v>
      </c>
      <c r="I19" s="25"/>
    </row>
    <row r="20" spans="1:9" ht="12" customHeight="1" thickBot="1" x14ac:dyDescent="0.3">
      <c r="A20" s="11"/>
      <c r="B20" s="29"/>
      <c r="C20" s="30"/>
      <c r="D20" s="30"/>
      <c r="E20" s="30"/>
      <c r="F20" s="30"/>
      <c r="G20" s="1"/>
      <c r="H20" s="62"/>
      <c r="I20" s="25"/>
    </row>
    <row r="21" spans="1:9" ht="15.75" thickBot="1" x14ac:dyDescent="0.3">
      <c r="A21" s="10" t="s">
        <v>18</v>
      </c>
      <c r="B21" s="29"/>
      <c r="C21" s="30"/>
      <c r="D21" s="30"/>
      <c r="E21" s="30"/>
      <c r="F21" s="30"/>
      <c r="G21" s="1"/>
      <c r="H21" s="62"/>
      <c r="I21" s="25"/>
    </row>
    <row r="22" spans="1:9" ht="13.5" customHeight="1" thickBot="1" x14ac:dyDescent="0.3">
      <c r="A22" s="55" t="s">
        <v>19</v>
      </c>
      <c r="B22" s="49">
        <v>15.481481481481481</v>
      </c>
      <c r="C22" s="26">
        <f>B22*0.8</f>
        <v>12.385185185185186</v>
      </c>
      <c r="D22" s="26">
        <f>B22*0.75</f>
        <v>11.611111111111111</v>
      </c>
      <c r="E22" s="26">
        <f>B22*0.7</f>
        <v>10.837037037037035</v>
      </c>
      <c r="F22" s="41">
        <f>B22*0.65</f>
        <v>10.062962962962963</v>
      </c>
      <c r="G22" s="32"/>
      <c r="H22" s="59">
        <f>G22*B22</f>
        <v>0</v>
      </c>
      <c r="I22" s="25"/>
    </row>
    <row r="23" spans="1:9" ht="13.5" customHeight="1" thickBot="1" x14ac:dyDescent="0.3">
      <c r="A23" s="56" t="s">
        <v>20</v>
      </c>
      <c r="B23" s="53">
        <v>17.703703703703702</v>
      </c>
      <c r="C23" s="27">
        <f>B23*0.8</f>
        <v>14.162962962962963</v>
      </c>
      <c r="D23" s="27">
        <f>B23*0.75</f>
        <v>13.277777777777777</v>
      </c>
      <c r="E23" s="27">
        <f>B23*0.7</f>
        <v>12.392592592592591</v>
      </c>
      <c r="F23" s="41">
        <f>B23*0.65</f>
        <v>11.507407407407406</v>
      </c>
      <c r="G23" s="33"/>
      <c r="H23" s="60">
        <f>G23*B23</f>
        <v>0</v>
      </c>
      <c r="I23" s="25"/>
    </row>
    <row r="24" spans="1:9" ht="13.5" customHeight="1" thickBot="1" x14ac:dyDescent="0.3">
      <c r="A24" s="56" t="s">
        <v>21</v>
      </c>
      <c r="B24" s="53">
        <v>34</v>
      </c>
      <c r="C24" s="27">
        <f>B24*0.8</f>
        <v>27.200000000000003</v>
      </c>
      <c r="D24" s="27">
        <f>B24*0.75</f>
        <v>25.5</v>
      </c>
      <c r="E24" s="27">
        <f>B24*0.7</f>
        <v>23.799999999999997</v>
      </c>
      <c r="F24" s="41">
        <f>B24*0.65</f>
        <v>22.1</v>
      </c>
      <c r="G24" s="33"/>
      <c r="H24" s="60">
        <f>G24*B24</f>
        <v>0</v>
      </c>
      <c r="I24" s="25"/>
    </row>
    <row r="25" spans="1:9" ht="12.75" customHeight="1" thickBot="1" x14ac:dyDescent="0.3">
      <c r="A25" s="56" t="s">
        <v>22</v>
      </c>
      <c r="B25" s="53">
        <v>41.407407407407405</v>
      </c>
      <c r="C25" s="27">
        <f>B25*0.8</f>
        <v>33.125925925925927</v>
      </c>
      <c r="D25" s="27">
        <f>B25*0.75</f>
        <v>31.055555555555554</v>
      </c>
      <c r="E25" s="27">
        <f>B25*0.7</f>
        <v>28.985185185185181</v>
      </c>
      <c r="F25" s="41">
        <f>B25*0.65</f>
        <v>26.914814814814815</v>
      </c>
      <c r="G25" s="33"/>
      <c r="H25" s="60">
        <f>G25*B25</f>
        <v>0</v>
      </c>
      <c r="I25" s="25"/>
    </row>
    <row r="26" spans="1:9" ht="12.75" customHeight="1" thickBot="1" x14ac:dyDescent="0.3">
      <c r="A26" s="56" t="s">
        <v>23</v>
      </c>
      <c r="B26" s="53">
        <v>61.407407407407405</v>
      </c>
      <c r="C26" s="27">
        <f>B26*0.8</f>
        <v>49.125925925925927</v>
      </c>
      <c r="D26" s="27">
        <f>B26*0.75</f>
        <v>46.055555555555557</v>
      </c>
      <c r="E26" s="27">
        <f>B26*0.7</f>
        <v>42.985185185185181</v>
      </c>
      <c r="F26" s="41">
        <f>B26*0.65</f>
        <v>39.914814814814811</v>
      </c>
      <c r="G26" s="33"/>
      <c r="H26" s="60">
        <f>G26*B26</f>
        <v>0</v>
      </c>
      <c r="I26" s="25"/>
    </row>
    <row r="27" spans="1:9" ht="13.5" customHeight="1" thickBot="1" x14ac:dyDescent="0.3">
      <c r="A27" s="57" t="s">
        <v>24</v>
      </c>
      <c r="B27" s="54">
        <v>68.074074074074076</v>
      </c>
      <c r="C27" s="28">
        <f>B27*0.8</f>
        <v>54.459259259259262</v>
      </c>
      <c r="D27" s="28">
        <f>B27*0.75</f>
        <v>51.055555555555557</v>
      </c>
      <c r="E27" s="28">
        <f>B27*0.7</f>
        <v>47.651851851851852</v>
      </c>
      <c r="F27" s="45">
        <f>B27*0.65</f>
        <v>44.248148148148154</v>
      </c>
      <c r="G27" s="34"/>
      <c r="H27" s="61">
        <f>G27*B27</f>
        <v>0</v>
      </c>
      <c r="I27" s="25"/>
    </row>
    <row r="28" spans="1:9" ht="13.5" customHeight="1" thickBot="1" x14ac:dyDescent="0.3">
      <c r="A28" s="11"/>
      <c r="B28" s="29"/>
      <c r="C28" s="30"/>
      <c r="D28" s="30"/>
      <c r="E28" s="30"/>
      <c r="F28" s="30"/>
      <c r="G28" s="1"/>
      <c r="H28" s="62"/>
      <c r="I28" s="25"/>
    </row>
    <row r="29" spans="1:9" ht="15.75" thickBot="1" x14ac:dyDescent="0.3">
      <c r="A29" s="10" t="s">
        <v>25</v>
      </c>
      <c r="B29" s="29"/>
      <c r="C29" s="30"/>
      <c r="D29" s="30"/>
      <c r="E29" s="30"/>
      <c r="F29" s="30"/>
      <c r="G29" s="1"/>
      <c r="H29" s="62"/>
      <c r="I29" s="25"/>
    </row>
    <row r="30" spans="1:9" ht="15.75" customHeight="1" thickBot="1" x14ac:dyDescent="0.3">
      <c r="A30" s="50" t="s">
        <v>26</v>
      </c>
      <c r="B30" s="49">
        <v>76.962962962962962</v>
      </c>
      <c r="C30" s="26">
        <f>B30*0.8</f>
        <v>61.57037037037037</v>
      </c>
      <c r="D30" s="26">
        <f>B30*0.75</f>
        <v>57.722222222222221</v>
      </c>
      <c r="E30" s="26">
        <f>B30*0.7</f>
        <v>53.874074074074073</v>
      </c>
      <c r="F30" s="41">
        <f>B30*0.65</f>
        <v>50.025925925925925</v>
      </c>
      <c r="G30" s="32"/>
      <c r="H30" s="59">
        <f>G30*B30</f>
        <v>0</v>
      </c>
      <c r="I30" s="25"/>
    </row>
    <row r="31" spans="1:9" ht="16.5" customHeight="1" thickBot="1" x14ac:dyDescent="0.3">
      <c r="A31" s="51" t="s">
        <v>27</v>
      </c>
      <c r="B31" s="53">
        <v>68.81481481481481</v>
      </c>
      <c r="C31" s="27">
        <f>B31*0.8</f>
        <v>55.05185185185185</v>
      </c>
      <c r="D31" s="27">
        <f>B31*0.75</f>
        <v>51.611111111111107</v>
      </c>
      <c r="E31" s="27">
        <f>B31*0.7</f>
        <v>48.170370370370364</v>
      </c>
      <c r="F31" s="41">
        <f>B31*0.65</f>
        <v>44.729629629629628</v>
      </c>
      <c r="G31" s="33"/>
      <c r="H31" s="60">
        <f>G31*B31</f>
        <v>0</v>
      </c>
      <c r="I31" s="25"/>
    </row>
    <row r="32" spans="1:9" ht="15.75" customHeight="1" thickBot="1" x14ac:dyDescent="0.3">
      <c r="A32" s="52" t="s">
        <v>28</v>
      </c>
      <c r="B32" s="54">
        <v>54</v>
      </c>
      <c r="C32" s="28">
        <f>B32*0.8</f>
        <v>43.2</v>
      </c>
      <c r="D32" s="28">
        <f>B32*0.75</f>
        <v>40.5</v>
      </c>
      <c r="E32" s="28">
        <f>B32*0.7</f>
        <v>37.799999999999997</v>
      </c>
      <c r="F32" s="45">
        <f>B32*0.65</f>
        <v>35.1</v>
      </c>
      <c r="G32" s="34"/>
      <c r="H32" s="61">
        <f>G32*B32</f>
        <v>0</v>
      </c>
      <c r="I32" s="25"/>
    </row>
    <row r="33" spans="1:9" ht="15.75" thickBot="1" x14ac:dyDescent="0.3">
      <c r="B33" s="30"/>
      <c r="C33" s="30"/>
      <c r="D33" s="30"/>
      <c r="E33" s="30"/>
      <c r="F33" s="30"/>
      <c r="G33" s="1"/>
      <c r="H33" s="62"/>
      <c r="I33" s="25"/>
    </row>
    <row r="34" spans="1:9" ht="13.5" customHeight="1" thickBot="1" x14ac:dyDescent="0.3">
      <c r="A34" s="9" t="s">
        <v>29</v>
      </c>
      <c r="B34" s="30"/>
      <c r="C34" s="30"/>
      <c r="D34" s="30"/>
      <c r="E34" s="30"/>
      <c r="F34" s="30"/>
      <c r="G34" s="1"/>
      <c r="H34" s="62"/>
      <c r="I34" s="25"/>
    </row>
    <row r="35" spans="1:9" ht="15" customHeight="1" thickBot="1" x14ac:dyDescent="0.3">
      <c r="A35" s="36" t="s">
        <v>30</v>
      </c>
      <c r="B35" s="40">
        <v>5.5555555555555554</v>
      </c>
      <c r="C35" s="26">
        <f>B35*0.8</f>
        <v>4.4444444444444446</v>
      </c>
      <c r="D35" s="26">
        <f>B35*0.75</f>
        <v>4.1666666666666661</v>
      </c>
      <c r="E35" s="26">
        <f>B35*0.7</f>
        <v>3.8888888888888884</v>
      </c>
      <c r="F35" s="41">
        <f>B35*0.65</f>
        <v>3.6111111111111112</v>
      </c>
      <c r="G35" s="32"/>
      <c r="H35" s="59">
        <f>G35*B35</f>
        <v>0</v>
      </c>
      <c r="I35" s="25"/>
    </row>
    <row r="36" spans="1:9" ht="14.25" customHeight="1" thickBot="1" x14ac:dyDescent="0.3">
      <c r="A36" s="37" t="s">
        <v>31</v>
      </c>
      <c r="B36" s="42">
        <v>8.8148148148148149</v>
      </c>
      <c r="C36" s="27">
        <f>B36*0.8</f>
        <v>7.0518518518518523</v>
      </c>
      <c r="D36" s="27">
        <f>B36*0.75</f>
        <v>6.6111111111111107</v>
      </c>
      <c r="E36" s="27">
        <f>B36*0.7</f>
        <v>6.1703703703703701</v>
      </c>
      <c r="F36" s="41">
        <f>B36*0.65</f>
        <v>5.7296296296296303</v>
      </c>
      <c r="G36" s="33"/>
      <c r="H36" s="60">
        <f>G36*B36</f>
        <v>0</v>
      </c>
      <c r="I36" s="25"/>
    </row>
    <row r="37" spans="1:9" ht="14.25" customHeight="1" thickBot="1" x14ac:dyDescent="0.3">
      <c r="A37" s="37" t="s">
        <v>32</v>
      </c>
      <c r="B37" s="42">
        <v>8.8148148148148149</v>
      </c>
      <c r="C37" s="27">
        <f>B37*0.8</f>
        <v>7.0518518518518523</v>
      </c>
      <c r="D37" s="27">
        <f>B37*0.75</f>
        <v>6.6111111111111107</v>
      </c>
      <c r="E37" s="27">
        <f>B37*0.7</f>
        <v>6.1703703703703701</v>
      </c>
      <c r="F37" s="41">
        <f>B37*0.65</f>
        <v>5.7296296296296303</v>
      </c>
      <c r="G37" s="33"/>
      <c r="H37" s="60">
        <f>G37*B37</f>
        <v>0</v>
      </c>
      <c r="I37" s="25"/>
    </row>
    <row r="38" spans="1:9" ht="15" customHeight="1" thickBot="1" x14ac:dyDescent="0.3">
      <c r="A38" s="37" t="s">
        <v>43</v>
      </c>
      <c r="B38" s="42">
        <v>11.037037037037036</v>
      </c>
      <c r="C38" s="27">
        <f>B38*0.8</f>
        <v>8.8296296296296291</v>
      </c>
      <c r="D38" s="27">
        <f>B38*0.75</f>
        <v>8.2777777777777768</v>
      </c>
      <c r="E38" s="27">
        <f>B38*0.7</f>
        <v>7.7259259259259245</v>
      </c>
      <c r="F38" s="41">
        <f>B38*0.65</f>
        <v>7.174074074074074</v>
      </c>
      <c r="G38" s="33"/>
      <c r="H38" s="60">
        <f>G38*B38</f>
        <v>0</v>
      </c>
      <c r="I38" s="25"/>
    </row>
    <row r="39" spans="1:9" ht="15" customHeight="1" thickBot="1" x14ac:dyDescent="0.3">
      <c r="A39" s="39" t="s">
        <v>33</v>
      </c>
      <c r="B39" s="44">
        <v>11.037037037037036</v>
      </c>
      <c r="C39" s="28">
        <f>B39*0.8</f>
        <v>8.8296296296296291</v>
      </c>
      <c r="D39" s="28">
        <f>B39*0.75</f>
        <v>8.2777777777777768</v>
      </c>
      <c r="E39" s="28">
        <f>B39*0.7</f>
        <v>7.7259259259259245</v>
      </c>
      <c r="F39" s="45">
        <f>B39*0.65</f>
        <v>7.174074074074074</v>
      </c>
      <c r="G39" s="34"/>
      <c r="H39" s="61">
        <f>G39*B39</f>
        <v>0</v>
      </c>
      <c r="I39" s="25"/>
    </row>
    <row r="40" spans="1:9" ht="15.75" thickBot="1" x14ac:dyDescent="0.3">
      <c r="B40" s="30"/>
      <c r="C40" s="30"/>
      <c r="D40" s="30"/>
      <c r="E40" s="30"/>
      <c r="F40" s="30"/>
      <c r="G40" s="1"/>
      <c r="H40" s="62"/>
      <c r="I40" s="25"/>
    </row>
    <row r="41" spans="1:9" ht="14.25" customHeight="1" thickBot="1" x14ac:dyDescent="0.3">
      <c r="A41" s="8" t="s">
        <v>34</v>
      </c>
      <c r="B41" s="30"/>
      <c r="C41" s="30"/>
      <c r="D41" s="30"/>
      <c r="E41" s="30"/>
      <c r="F41" s="30"/>
      <c r="G41" s="1"/>
      <c r="H41" s="62"/>
      <c r="I41" s="25"/>
    </row>
    <row r="42" spans="1:9" ht="14.25" customHeight="1" thickBot="1" x14ac:dyDescent="0.3">
      <c r="A42" s="46" t="s">
        <v>35</v>
      </c>
      <c r="B42" s="49">
        <v>1.4814814814814814</v>
      </c>
      <c r="C42" s="26">
        <f>B42*0.8</f>
        <v>1.1851851851851851</v>
      </c>
      <c r="D42" s="26">
        <f>B42*0.75</f>
        <v>1.1111111111111112</v>
      </c>
      <c r="E42" s="26">
        <f>B42*0.7</f>
        <v>1.037037037037037</v>
      </c>
      <c r="F42" s="41">
        <f>B42*0.65</f>
        <v>0.96296296296296291</v>
      </c>
      <c r="G42" s="32"/>
      <c r="H42" s="59">
        <f>G42*B42</f>
        <v>0</v>
      </c>
      <c r="I42" s="25"/>
    </row>
    <row r="43" spans="1:9" ht="14.25" customHeight="1" thickBot="1" x14ac:dyDescent="0.3">
      <c r="A43" s="47" t="s">
        <v>36</v>
      </c>
      <c r="B43" s="42">
        <v>4.3703703703703702</v>
      </c>
      <c r="C43" s="27">
        <f>B43*0.8</f>
        <v>3.4962962962962965</v>
      </c>
      <c r="D43" s="27">
        <f>B43*0.75</f>
        <v>3.2777777777777777</v>
      </c>
      <c r="E43" s="27">
        <f>B43*0.7</f>
        <v>3.0592592592592589</v>
      </c>
      <c r="F43" s="41">
        <f>B43*0.65</f>
        <v>2.8407407407407406</v>
      </c>
      <c r="G43" s="33"/>
      <c r="H43" s="60">
        <f>G43*B43</f>
        <v>0</v>
      </c>
      <c r="I43" s="25"/>
    </row>
    <row r="44" spans="1:9" ht="13.5" customHeight="1" thickBot="1" x14ac:dyDescent="0.3">
      <c r="A44" s="47" t="s">
        <v>37</v>
      </c>
      <c r="B44" s="42">
        <v>35.555555555555557</v>
      </c>
      <c r="C44" s="27">
        <f>B44*0.8</f>
        <v>28.444444444444446</v>
      </c>
      <c r="D44" s="27">
        <f>B44*0.75</f>
        <v>26.666666666666668</v>
      </c>
      <c r="E44" s="27">
        <f>B44*0.7</f>
        <v>24.888888888888889</v>
      </c>
      <c r="F44" s="41">
        <f>B44*0.65</f>
        <v>23.111111111111114</v>
      </c>
      <c r="G44" s="33"/>
      <c r="H44" s="60">
        <f>G44*B44</f>
        <v>0</v>
      </c>
      <c r="I44" s="25"/>
    </row>
    <row r="45" spans="1:9" ht="14.25" customHeight="1" thickBot="1" x14ac:dyDescent="0.3">
      <c r="A45" s="48" t="s">
        <v>38</v>
      </c>
      <c r="B45" s="44">
        <v>2.7407407407407409</v>
      </c>
      <c r="C45" s="28">
        <f>B45*0.8</f>
        <v>2.1925925925925926</v>
      </c>
      <c r="D45" s="28">
        <f>B45*0.75</f>
        <v>2.0555555555555558</v>
      </c>
      <c r="E45" s="28">
        <f>B45*0.7</f>
        <v>1.9185185185185185</v>
      </c>
      <c r="F45" s="45">
        <f>B45*0.65</f>
        <v>1.7814814814814817</v>
      </c>
      <c r="G45" s="34"/>
      <c r="H45" s="61">
        <f>G45*B45</f>
        <v>0</v>
      </c>
      <c r="I45" s="25"/>
    </row>
    <row r="46" spans="1:9" ht="15.75" thickBot="1" x14ac:dyDescent="0.3">
      <c r="B46" s="30"/>
      <c r="C46" s="30"/>
      <c r="D46" s="30"/>
      <c r="E46" s="30"/>
      <c r="F46" s="30"/>
      <c r="G46" s="1"/>
      <c r="H46" s="62"/>
      <c r="I46" s="25"/>
    </row>
    <row r="47" spans="1:9" ht="12.75" customHeight="1" thickBot="1" x14ac:dyDescent="0.3">
      <c r="A47" s="7" t="s">
        <v>39</v>
      </c>
      <c r="B47" s="30"/>
      <c r="C47" s="30"/>
      <c r="D47" s="30"/>
      <c r="E47" s="30"/>
      <c r="F47" s="30"/>
      <c r="G47" s="1"/>
      <c r="H47" s="62"/>
      <c r="I47" s="25"/>
    </row>
    <row r="48" spans="1:9" ht="14.25" customHeight="1" thickBot="1" x14ac:dyDescent="0.3">
      <c r="A48" s="36" t="s">
        <v>44</v>
      </c>
      <c r="B48" s="40">
        <v>8.0740740740740744</v>
      </c>
      <c r="C48" s="26">
        <f>B48*0.8</f>
        <v>6.4592592592592597</v>
      </c>
      <c r="D48" s="26">
        <f>B48*0.75</f>
        <v>6.0555555555555554</v>
      </c>
      <c r="E48" s="26">
        <f>B48*0.7</f>
        <v>5.6518518518518519</v>
      </c>
      <c r="F48" s="41">
        <f>B48*0.65</f>
        <v>5.2481481481481485</v>
      </c>
      <c r="G48" s="32"/>
      <c r="H48" s="59">
        <f>G48*B48</f>
        <v>0</v>
      </c>
      <c r="I48" s="25"/>
    </row>
    <row r="49" spans="1:9" ht="15" customHeight="1" thickBot="1" x14ac:dyDescent="0.3">
      <c r="A49" s="37" t="s">
        <v>45</v>
      </c>
      <c r="B49" s="42">
        <v>18.444444444444443</v>
      </c>
      <c r="C49" s="27">
        <f>B49*0.8</f>
        <v>14.755555555555555</v>
      </c>
      <c r="D49" s="27">
        <f>B49*0.75</f>
        <v>13.833333333333332</v>
      </c>
      <c r="E49" s="27">
        <f>B49*0.7</f>
        <v>12.91111111111111</v>
      </c>
      <c r="F49" s="41">
        <f>B49*0.65</f>
        <v>11.988888888888889</v>
      </c>
      <c r="G49" s="33"/>
      <c r="H49" s="60">
        <f>G49*B49</f>
        <v>0</v>
      </c>
      <c r="I49" s="25"/>
    </row>
    <row r="50" spans="1:9" ht="14.25" customHeight="1" thickBot="1" x14ac:dyDescent="0.3">
      <c r="A50" s="37" t="s">
        <v>40</v>
      </c>
      <c r="B50" s="42">
        <v>23.62962962962963</v>
      </c>
      <c r="C50" s="27">
        <f>B50*0.8</f>
        <v>18.903703703703705</v>
      </c>
      <c r="D50" s="27">
        <f>B50*0.75</f>
        <v>17.722222222222221</v>
      </c>
      <c r="E50" s="27">
        <f>B50*0.7</f>
        <v>16.540740740740741</v>
      </c>
      <c r="F50" s="41">
        <f>B50*0.65</f>
        <v>15.359259259259259</v>
      </c>
      <c r="G50" s="33"/>
      <c r="H50" s="60">
        <f>G50*B50</f>
        <v>0</v>
      </c>
      <c r="I50" s="25"/>
    </row>
    <row r="51" spans="1:9" ht="14.25" customHeight="1" thickBot="1" x14ac:dyDescent="0.3">
      <c r="A51" s="38" t="s">
        <v>50</v>
      </c>
      <c r="B51" s="43">
        <v>22.888888888888889</v>
      </c>
      <c r="C51" s="27">
        <f t="shared" ref="C51" si="0">B51*0.8</f>
        <v>18.311111111111114</v>
      </c>
      <c r="D51" s="27">
        <f t="shared" ref="D51" si="1">B51*0.75</f>
        <v>17.166666666666668</v>
      </c>
      <c r="E51" s="27">
        <f t="shared" ref="E51" si="2">B51*0.7</f>
        <v>16.022222222222222</v>
      </c>
      <c r="F51" s="41">
        <f>B51*0.65</f>
        <v>14.877777777777778</v>
      </c>
      <c r="G51" s="35"/>
      <c r="H51" s="60">
        <f>G51*B51</f>
        <v>0</v>
      </c>
      <c r="I51" s="25"/>
    </row>
    <row r="52" spans="1:9" ht="15" customHeight="1" thickBot="1" x14ac:dyDescent="0.3">
      <c r="A52" s="39" t="s">
        <v>41</v>
      </c>
      <c r="B52" s="44">
        <v>40.666666666666664</v>
      </c>
      <c r="C52" s="28">
        <f>B52*0.8</f>
        <v>32.533333333333331</v>
      </c>
      <c r="D52" s="28">
        <f>B52*0.75</f>
        <v>30.5</v>
      </c>
      <c r="E52" s="28">
        <f>B52*0.7</f>
        <v>28.466666666666661</v>
      </c>
      <c r="F52" s="45">
        <f>B52*0.65</f>
        <v>26.433333333333334</v>
      </c>
      <c r="G52" s="34"/>
      <c r="H52" s="61">
        <f>G52*B52</f>
        <v>0</v>
      </c>
      <c r="I52" s="25"/>
    </row>
    <row r="53" spans="1:9" x14ac:dyDescent="0.25">
      <c r="G53" s="3" t="s">
        <v>48</v>
      </c>
      <c r="H53" s="6">
        <f>SUM(H3:H52)</f>
        <v>0</v>
      </c>
    </row>
    <row r="54" spans="1:9" x14ac:dyDescent="0.25">
      <c r="G54" s="5" t="s">
        <v>49</v>
      </c>
      <c r="H54" s="2" t="s">
        <v>56</v>
      </c>
    </row>
    <row r="55" spans="1:9" x14ac:dyDescent="0.25">
      <c r="H55" s="2" t="s">
        <v>55</v>
      </c>
    </row>
    <row r="56" spans="1:9" ht="15.75" thickBot="1" x14ac:dyDescent="0.3">
      <c r="H56" s="4" t="s">
        <v>54</v>
      </c>
    </row>
    <row r="57" spans="1:9" ht="15.75" thickBot="1" x14ac:dyDescent="0.3">
      <c r="D57" s="22" t="s">
        <v>57</v>
      </c>
      <c r="E57" s="23"/>
      <c r="F57" s="23"/>
      <c r="G57" s="23"/>
      <c r="H57" s="23"/>
      <c r="I57" s="24"/>
    </row>
    <row r="58" spans="1:9" ht="15.75" thickBot="1" x14ac:dyDescent="0.3">
      <c r="B58" s="22" t="s">
        <v>58</v>
      </c>
      <c r="C58" s="23"/>
      <c r="D58" s="23"/>
      <c r="E58" s="23"/>
      <c r="F58" s="23"/>
      <c r="G58" s="23"/>
      <c r="H58" s="23"/>
      <c r="I58" s="24"/>
    </row>
  </sheetData>
  <mergeCells count="2">
    <mergeCell ref="B58:I58"/>
    <mergeCell ref="D57:I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2013-01-18T11:45:29Z</dcterms:created>
  <dcterms:modified xsi:type="dcterms:W3CDTF">2015-01-31T13:53:07Z</dcterms:modified>
</cp:coreProperties>
</file>